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cuenta publica 2021\Cuenta Pública 2021\TOMO II PODER EJECUTIVO_Listo\I. INFORMACIÓN CONTABLE_Listo\"/>
    </mc:Choice>
  </mc:AlternateContent>
  <xr:revisionPtr revIDLastSave="0" documentId="13_ncr:1_{69109084-038E-4AA1-9F18-6F54C254231B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A" sheetId="1" r:id="rId1"/>
  </sheets>
  <definedNames>
    <definedName name="Print_Area" localSheetId="0">EA!$A$1:$E$79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1" i="1" l="1"/>
  <c r="C61" i="1"/>
  <c r="D54" i="1"/>
  <c r="C54" i="1"/>
  <c r="D48" i="1"/>
  <c r="C48" i="1"/>
  <c r="D44" i="1"/>
  <c r="C44" i="1"/>
  <c r="D34" i="1"/>
  <c r="C34" i="1"/>
  <c r="D30" i="1"/>
  <c r="C30" i="1"/>
  <c r="D22" i="1"/>
  <c r="C22" i="1"/>
  <c r="D19" i="1"/>
  <c r="C19" i="1"/>
  <c r="D11" i="1"/>
  <c r="C11" i="1"/>
  <c r="D28" i="1" l="1"/>
  <c r="D63" i="1"/>
  <c r="C63" i="1"/>
  <c r="C28" i="1"/>
  <c r="D64" i="1" l="1"/>
  <c r="C64" i="1"/>
</calcChain>
</file>

<file path=xl/sharedStrings.xml><?xml version="1.0" encoding="utf-8"?>
<sst xmlns="http://schemas.openxmlformats.org/spreadsheetml/2006/main" count="62" uniqueCount="62">
  <si>
    <t>GOBIERNO DEL ESTADO DE MICHOACAN DE OCAMPO</t>
  </si>
  <si>
    <t>ESTADO  DE  ACTIVIDADES</t>
  </si>
  <si>
    <t>( Pesos )</t>
  </si>
  <si>
    <t>C O N C E P T O</t>
  </si>
  <si>
    <t>INGRESOS Y OTROS BENEFICIOS</t>
  </si>
  <si>
    <t>INGRESOS DE GESTION</t>
  </si>
  <si>
    <t>IMPUESTOS</t>
  </si>
  <si>
    <t>CUOTAS Y APORTACIONES DE SEGURIDAD SOCIAL</t>
  </si>
  <si>
    <t>CONTRIBUCIONES DE MEJORAS</t>
  </si>
  <si>
    <t>DERECHOS</t>
  </si>
  <si>
    <t xml:space="preserve">PRODUCTOS </t>
  </si>
  <si>
    <t>APROVECHAMIENTOS</t>
  </si>
  <si>
    <t>INGRESOS POR VENTA DE BIENES Y PRESTACION DE SERVICIOS</t>
  </si>
  <si>
    <t xml:space="preserve">PARTICIPACIONES, APORTACIONES, CONVENIOS, INCENTIVOS DERIVADOS DE LA COLABORACION FISCAL, FONDOS DISTINTOS DE APORTACIONES, TRANSFERENCIAS, ASIGNACIONES, SUBSIDIOS Y SUBVENCIONES, Y PENSIONES Y JUBILACIONES </t>
  </si>
  <si>
    <t>PARTICIPACIONES, APORTACIONES, CONVENIOS, INCENTIVOS DERIVADOS DE LA COLABORACION FISCAL, FONDOS DISTINTOS DE APORTACIONES</t>
  </si>
  <si>
    <t xml:space="preserve">TRANSFERENCIAS, ASIGNACIONES, SUBSIDIOS Y SUBVENCIONES, Y PENSIONES Y JUBILACIONES </t>
  </si>
  <si>
    <t>OTROS INGRESOS Y BENEFICIOS</t>
  </si>
  <si>
    <t>INGRESOS FINANCIEROS</t>
  </si>
  <si>
    <t xml:space="preserve">INCREMENTO POR VARIACION DE INVENTARIOS </t>
  </si>
  <si>
    <t>DISMINUCION DEL EXCESO DE PROVISIONES</t>
  </si>
  <si>
    <t xml:space="preserve">OTROS INGRESOS Y BENEFICIOS VARIOS </t>
  </si>
  <si>
    <t>TOTAL DE INGRESOS Y OTROS BENEFICIOS</t>
  </si>
  <si>
    <t>GASTOS Y OTRAS PERDIDAS</t>
  </si>
  <si>
    <t>GASTOS DE FUNCIONAMIENTO</t>
  </si>
  <si>
    <t>SERVICIOS PERSONALES</t>
  </si>
  <si>
    <t>MATERIALES Y SUMINISTROS</t>
  </si>
  <si>
    <t>SERVICIOS GENERALES</t>
  </si>
  <si>
    <t>TRANSFRENCIAS, ASIGNACIONES, SUBSIDIOS Y OTRAS AYUDAS</t>
  </si>
  <si>
    <t>TRANSFERENCIAS INTERNAS Y ASIGNACIONES AL SECTOR PUBLICO</t>
  </si>
  <si>
    <t xml:space="preserve">   TRANSFERENCIAS AL RESTO DEL SECTOR PUBLICO</t>
  </si>
  <si>
    <t xml:space="preserve">   SUBSIDIOS Y SUBVENCIONES</t>
  </si>
  <si>
    <t xml:space="preserve">   AYUDAS SOCIALES</t>
  </si>
  <si>
    <t xml:space="preserve">   PENSIONES Y JUBILACIONES</t>
  </si>
  <si>
    <t>TRANSFERENCIAS A FIDEICOMISOS, MANDATOS Y CONTRATOS ANALOGOS</t>
  </si>
  <si>
    <t xml:space="preserve">   TRANSFERENCIAS A LA SEGURIDAD SOCIAL</t>
  </si>
  <si>
    <t xml:space="preserve">   DONATIVOS</t>
  </si>
  <si>
    <t xml:space="preserve">   TRANSFERENCIAS AL EXTERIOR</t>
  </si>
  <si>
    <t>PARTICIPACIONES Y APORTACIONES</t>
  </si>
  <si>
    <t xml:space="preserve">   PARTICIPACIONES </t>
  </si>
  <si>
    <t xml:space="preserve">   APORTACIONES</t>
  </si>
  <si>
    <t xml:space="preserve">   CONVENIOS</t>
  </si>
  <si>
    <t>INTERESES, COMISIONES Y OTROS GASTOS DE LA DEUDA PUBLICA</t>
  </si>
  <si>
    <t xml:space="preserve">   INTERESES DE LA DEUDA PUBLICA</t>
  </si>
  <si>
    <t xml:space="preserve">   COMISIONES DE LA DEUDA PUBLICA</t>
  </si>
  <si>
    <t xml:space="preserve">   GASTOS DE LA DEUDA PUBLICA</t>
  </si>
  <si>
    <t xml:space="preserve">   COSTOS POR COBERTURA</t>
  </si>
  <si>
    <t xml:space="preserve">   APOYOS FINANCIEROS</t>
  </si>
  <si>
    <t>OTROS GASTOS Y PERDIDAS EXTRAORDINARIAS</t>
  </si>
  <si>
    <t>ESTIMACIONES, DEPRECIACIONES, DETERIOROS, OBSOLESCENCIA Y AMORTIZACIONES</t>
  </si>
  <si>
    <t xml:space="preserve">   PROVISIONES</t>
  </si>
  <si>
    <t xml:space="preserve">   DISMINUCION DE INVENTARIOS</t>
  </si>
  <si>
    <t>AUMENTO POR INSUFICIENCIA DE ESTIMACIONES POR PERDIDA O DETERIORO Y OBSOLESCENCIA</t>
  </si>
  <si>
    <t xml:space="preserve">   AUMENTO POR INSUFICIENCIA DE PROVISIONES</t>
  </si>
  <si>
    <t xml:space="preserve">   OTROS GASTOS</t>
  </si>
  <si>
    <t>INVERSION PUBLICA</t>
  </si>
  <si>
    <t>INVERSION PUBLICA NO CAPITALIZABLE</t>
  </si>
  <si>
    <t>TOTAL DE GASTOS Y OTRAS PERDIDAS</t>
  </si>
  <si>
    <t>RESULTADOS DEL EJERCICIO (AHORRO/DESAHORRO)</t>
  </si>
  <si>
    <t>L.A.E. LUIS NAVARRO GARCÍA
SECRETARIO DE FINANZAS Y ADMINISTRACIÓN</t>
  </si>
  <si>
    <t>DISMINUCION DEL EXCESO DE ESTIMACIONES POR PERDIDA O DETERIORO U OBSOLESCENCIAS</t>
  </si>
  <si>
    <t>DEL  1o.  ENERO  AL 31 DE DICIEMBRE DEL AÑO 2021 Y 2020</t>
  </si>
  <si>
    <t>C.P. ESPERANSA CABALLERO CORIA
DIRECTORA DE CONTABILIDAD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</si>
</sst>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\-0\ "/>
    <numFmt numFmtId="165" formatCode="_(* #,##0.00_);_(* \(#,##0.00\);_(* &quot;-&quot;??_);_(@_)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37" fontId="0" fillId="0" borderId="0"/>
    <xf numFmtId="165" fontId="1" fillId="0" borderId="0" applyFont="0" applyFill="0" applyBorder="0" applyAlignment="0" applyProtection="0"/>
  </cellStyleXfs>
  <cellXfs count="59">
    <xf numFmtId="37" fontId="0" fillId="0" borderId="0" xfId="0"/>
    <xf numFmtId="37" fontId="4" fillId="3" borderId="2" xfId="0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37" fontId="5" fillId="2" borderId="5" xfId="0" applyFont="1" applyFill="1" applyBorder="1" applyAlignment="1">
      <alignment horizontal="center"/>
    </xf>
    <xf numFmtId="37" fontId="5" fillId="2" borderId="6" xfId="0" applyFont="1" applyFill="1" applyBorder="1" applyAlignment="1">
      <alignment horizontal="center"/>
    </xf>
    <xf numFmtId="37" fontId="5" fillId="2" borderId="7" xfId="0" applyFont="1" applyFill="1" applyBorder="1" applyAlignment="1">
      <alignment horizontal="center"/>
    </xf>
    <xf numFmtId="37" fontId="0" fillId="2" borderId="0" xfId="0" applyFill="1"/>
    <xf numFmtId="37" fontId="3" fillId="4" borderId="5" xfId="0" applyFont="1" applyFill="1" applyBorder="1" applyAlignment="1">
      <alignment horizontal="left" indent="1"/>
    </xf>
    <xf numFmtId="37" fontId="4" fillId="4" borderId="9" xfId="0" applyFont="1" applyFill="1" applyBorder="1" applyAlignment="1">
      <alignment horizontal="left" indent="1"/>
    </xf>
    <xf numFmtId="37" fontId="5" fillId="4" borderId="9" xfId="0" applyFont="1" applyFill="1" applyBorder="1" applyAlignment="1">
      <alignment horizontal="left" indent="2"/>
    </xf>
    <xf numFmtId="37" fontId="4" fillId="4" borderId="9" xfId="0" applyFont="1" applyFill="1" applyBorder="1" applyAlignment="1">
      <alignment horizontal="left" vertical="top" wrapText="1" indent="1"/>
    </xf>
    <xf numFmtId="37" fontId="5" fillId="4" borderId="9" xfId="0" applyFont="1" applyFill="1" applyBorder="1" applyAlignment="1">
      <alignment horizontal="left" wrapText="1" indent="2"/>
    </xf>
    <xf numFmtId="37" fontId="4" fillId="4" borderId="9" xfId="0" applyFont="1" applyFill="1" applyBorder="1" applyAlignment="1">
      <alignment horizontal="left" wrapText="1" indent="1"/>
    </xf>
    <xf numFmtId="37" fontId="3" fillId="4" borderId="9" xfId="0" applyFont="1" applyFill="1" applyBorder="1" applyAlignment="1">
      <alignment horizontal="left" indent="1"/>
    </xf>
    <xf numFmtId="37" fontId="4" fillId="0" borderId="0" xfId="0" applyFont="1" applyAlignment="1">
      <alignment horizontal="left" indent="1"/>
    </xf>
    <xf numFmtId="37" fontId="3" fillId="0" borderId="0" xfId="0" applyFont="1"/>
    <xf numFmtId="39" fontId="3" fillId="0" borderId="0" xfId="0" applyNumberFormat="1" applyFont="1"/>
    <xf numFmtId="37" fontId="5" fillId="4" borderId="9" xfId="0" applyFont="1" applyFill="1" applyBorder="1" applyAlignment="1">
      <alignment horizontal="left" vertical="center" wrapText="1" indent="1"/>
    </xf>
    <xf numFmtId="37" fontId="5" fillId="4" borderId="9" xfId="0" applyFont="1" applyFill="1" applyBorder="1" applyAlignment="1">
      <alignment horizontal="left" wrapText="1" indent="1"/>
    </xf>
    <xf numFmtId="37" fontId="5" fillId="4" borderId="9" xfId="0" applyFont="1" applyFill="1" applyBorder="1" applyAlignment="1">
      <alignment horizontal="left" vertical="top" wrapText="1" indent="2"/>
    </xf>
    <xf numFmtId="37" fontId="4" fillId="4" borderId="18" xfId="0" applyFont="1" applyFill="1" applyBorder="1"/>
    <xf numFmtId="37" fontId="4" fillId="4" borderId="19" xfId="0" applyFont="1" applyFill="1" applyBorder="1"/>
    <xf numFmtId="37" fontId="5" fillId="4" borderId="20" xfId="0" applyFont="1" applyFill="1" applyBorder="1"/>
    <xf numFmtId="37" fontId="5" fillId="4" borderId="21" xfId="0" applyFont="1" applyFill="1" applyBorder="1"/>
    <xf numFmtId="37" fontId="5" fillId="4" borderId="22" xfId="0" applyFont="1" applyFill="1" applyBorder="1"/>
    <xf numFmtId="37" fontId="5" fillId="0" borderId="0" xfId="0" applyFont="1"/>
    <xf numFmtId="37" fontId="6" fillId="0" borderId="0" xfId="0" applyFont="1"/>
    <xf numFmtId="37" fontId="7" fillId="0" borderId="0" xfId="0" applyFont="1" applyAlignment="1">
      <alignment horizontal="right"/>
    </xf>
    <xf numFmtId="37" fontId="3" fillId="0" borderId="0" xfId="0" applyFont="1" applyAlignment="1">
      <alignment horizontal="center" vertical="top" wrapText="1"/>
    </xf>
    <xf numFmtId="37" fontId="3" fillId="0" borderId="0" xfId="0" applyFont="1" applyAlignment="1">
      <alignment wrapText="1"/>
    </xf>
    <xf numFmtId="39" fontId="3" fillId="4" borderId="8" xfId="0" applyNumberFormat="1" applyFont="1" applyFill="1" applyBorder="1" applyAlignment="1">
      <alignment horizontal="left" indent="1"/>
    </xf>
    <xf numFmtId="39" fontId="5" fillId="4" borderId="7" xfId="0" applyNumberFormat="1" applyFont="1" applyFill="1" applyBorder="1"/>
    <xf numFmtId="37" fontId="4" fillId="4" borderId="10" xfId="0" applyNumberFormat="1" applyFont="1" applyFill="1" applyBorder="1"/>
    <xf numFmtId="37" fontId="4" fillId="4" borderId="11" xfId="0" applyNumberFormat="1" applyFont="1" applyFill="1" applyBorder="1"/>
    <xf numFmtId="37" fontId="5" fillId="4" borderId="10" xfId="1" applyNumberFormat="1" applyFont="1" applyFill="1" applyBorder="1" applyAlignment="1" applyProtection="1"/>
    <xf numFmtId="37" fontId="5" fillId="4" borderId="11" xfId="1" applyNumberFormat="1" applyFont="1" applyFill="1" applyBorder="1" applyAlignment="1" applyProtection="1"/>
    <xf numFmtId="37" fontId="3" fillId="4" borderId="12" xfId="0" applyNumberFormat="1" applyFont="1" applyFill="1" applyBorder="1" applyAlignment="1">
      <alignment horizontal="left" indent="1"/>
    </xf>
    <xf numFmtId="37" fontId="5" fillId="4" borderId="11" xfId="0" applyNumberFormat="1" applyFont="1" applyFill="1" applyBorder="1"/>
    <xf numFmtId="37" fontId="4" fillId="4" borderId="13" xfId="1" applyNumberFormat="1" applyFont="1" applyFill="1" applyBorder="1" applyAlignment="1" applyProtection="1"/>
    <xf numFmtId="37" fontId="4" fillId="4" borderId="7" xfId="1" applyNumberFormat="1" applyFont="1" applyFill="1" applyBorder="1" applyAlignment="1" applyProtection="1"/>
    <xf numFmtId="37" fontId="5" fillId="4" borderId="10" xfId="1" applyNumberFormat="1" applyFont="1" applyFill="1" applyBorder="1" applyAlignment="1" applyProtection="1">
      <alignment vertical="top"/>
    </xf>
    <xf numFmtId="37" fontId="5" fillId="4" borderId="11" xfId="1" applyNumberFormat="1" applyFont="1" applyFill="1" applyBorder="1" applyAlignment="1" applyProtection="1">
      <alignment vertical="top"/>
    </xf>
    <xf numFmtId="37" fontId="4" fillId="4" borderId="10" xfId="1" applyNumberFormat="1" applyFont="1" applyFill="1" applyBorder="1" applyAlignment="1" applyProtection="1"/>
    <xf numFmtId="37" fontId="4" fillId="4" borderId="11" xfId="1" applyNumberFormat="1" applyFont="1" applyFill="1" applyBorder="1" applyAlignment="1" applyProtection="1"/>
    <xf numFmtId="37" fontId="4" fillId="4" borderId="14" xfId="0" applyNumberFormat="1" applyFont="1" applyFill="1" applyBorder="1"/>
    <xf numFmtId="37" fontId="4" fillId="4" borderId="15" xfId="0" applyNumberFormat="1" applyFont="1" applyFill="1" applyBorder="1"/>
    <xf numFmtId="37" fontId="4" fillId="4" borderId="10" xfId="0" applyNumberFormat="1" applyFont="1" applyFill="1" applyBorder="1" applyAlignment="1">
      <alignment vertical="top"/>
    </xf>
    <xf numFmtId="37" fontId="4" fillId="4" borderId="11" xfId="0" applyNumberFormat="1" applyFont="1" applyFill="1" applyBorder="1" applyAlignment="1">
      <alignment vertical="top"/>
    </xf>
    <xf numFmtId="37" fontId="5" fillId="4" borderId="10" xfId="0" applyNumberFormat="1" applyFont="1" applyFill="1" applyBorder="1" applyAlignment="1">
      <alignment vertical="top"/>
    </xf>
    <xf numFmtId="37" fontId="5" fillId="4" borderId="11" xfId="0" applyNumberFormat="1" applyFont="1" applyFill="1" applyBorder="1" applyAlignment="1">
      <alignment vertical="top"/>
    </xf>
    <xf numFmtId="37" fontId="4" fillId="4" borderId="17" xfId="0" applyNumberFormat="1" applyFont="1" applyFill="1" applyBorder="1"/>
    <xf numFmtId="37" fontId="4" fillId="4" borderId="16" xfId="0" applyNumberFormat="1" applyFont="1" applyFill="1" applyBorder="1"/>
    <xf numFmtId="37" fontId="3" fillId="0" borderId="0" xfId="0" applyFont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/>
    </xf>
    <xf numFmtId="37" fontId="4" fillId="2" borderId="0" xfId="0" applyFont="1" applyFill="1" applyAlignment="1">
      <alignment horizontal="center"/>
    </xf>
    <xf numFmtId="37" fontId="5" fillId="2" borderId="0" xfId="0" applyFont="1" applyFill="1" applyAlignment="1">
      <alignment horizontal="center"/>
    </xf>
    <xf numFmtId="37" fontId="0" fillId="0" borderId="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1</xdr:row>
      <xdr:rowOff>28575</xdr:rowOff>
    </xdr:from>
    <xdr:to>
      <xdr:col>1</xdr:col>
      <xdr:colOff>904875</xdr:colOff>
      <xdr:row>5</xdr:row>
      <xdr:rowOff>76200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6A5C7314-24D0-4AD5-83F3-E39072983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952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75</xdr:row>
      <xdr:rowOff>57149</xdr:rowOff>
    </xdr:from>
    <xdr:to>
      <xdr:col>3</xdr:col>
      <xdr:colOff>1323976</xdr:colOff>
      <xdr:row>78</xdr:row>
      <xdr:rowOff>28575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C82CE54-EB2B-490E-8866-73F0DDA52248}"/>
            </a:ext>
          </a:extLst>
        </xdr:cNvPr>
        <xdr:cNvSpPr txBox="1"/>
      </xdr:nvSpPr>
      <xdr:spPr>
        <a:xfrm>
          <a:off x="66675" y="11963399"/>
          <a:ext cx="7572376" cy="400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180975</xdr:colOff>
      <xdr:row>73</xdr:row>
      <xdr:rowOff>123825</xdr:rowOff>
    </xdr:from>
    <xdr:to>
      <xdr:col>3</xdr:col>
      <xdr:colOff>1162050</xdr:colOff>
      <xdr:row>73</xdr:row>
      <xdr:rowOff>123825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ECF37C6-B390-468A-93A8-A800BAD22092}"/>
            </a:ext>
          </a:extLst>
        </xdr:cNvPr>
        <xdr:cNvCxnSpPr/>
      </xdr:nvCxnSpPr>
      <xdr:spPr>
        <a:xfrm>
          <a:off x="5114925" y="11353800"/>
          <a:ext cx="23622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67</xdr:row>
      <xdr:rowOff>76199</xdr:rowOff>
    </xdr:from>
    <xdr:to>
      <xdr:col>1</xdr:col>
      <xdr:colOff>4362450</xdr:colOff>
      <xdr:row>69</xdr:row>
      <xdr:rowOff>38100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3072DB2-6D1F-4D21-BD9A-6A2D0011209E}"/>
            </a:ext>
          </a:extLst>
        </xdr:cNvPr>
        <xdr:cNvSpPr txBox="1"/>
      </xdr:nvSpPr>
      <xdr:spPr>
        <a:xfrm>
          <a:off x="66675" y="10401299"/>
          <a:ext cx="4352925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4543425</xdr:colOff>
      <xdr:row>67</xdr:row>
      <xdr:rowOff>46758</xdr:rowOff>
    </xdr:from>
    <xdr:to>
      <xdr:col>3</xdr:col>
      <xdr:colOff>1343024</xdr:colOff>
      <xdr:row>69</xdr:row>
      <xdr:rowOff>85725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213B379-0FE7-4D4A-817C-5D64AE27A76A}"/>
            </a:ext>
          </a:extLst>
        </xdr:cNvPr>
        <xdr:cNvSpPr txBox="1"/>
      </xdr:nvSpPr>
      <xdr:spPr>
        <a:xfrm>
          <a:off x="4600575" y="10371858"/>
          <a:ext cx="3057524" cy="362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 25 de Abril de 2022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1219200</xdr:colOff>
      <xdr:row>73</xdr:row>
      <xdr:rowOff>114300</xdr:rowOff>
    </xdr:from>
    <xdr:to>
      <xdr:col>1</xdr:col>
      <xdr:colOff>3656287</xdr:colOff>
      <xdr:row>73</xdr:row>
      <xdr:rowOff>115942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B1977178-F51E-4397-AB9E-384C7FE30BB3}"/>
            </a:ext>
          </a:extLst>
        </xdr:cNvPr>
        <xdr:cNvCxnSpPr/>
      </xdr:nvCxnSpPr>
      <xdr:spPr>
        <a:xfrm>
          <a:off x="1276350" y="11344275"/>
          <a:ext cx="2437087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1:K80"/>
  <sheetViews>
    <sheetView showGridLines="0" tabSelected="1" topLeftCell="A29" zoomScaleNormal="100" workbookViewId="0">
      <selection activeCell="C63" sqref="C63"/>
    </sheetView>
  </sheetViews>
  <sheetFormatPr baseColWidth="10" defaultRowHeight="12.75" x14ac:dyDescent="0.2"/>
  <cols>
    <col min="1" max="1" width="0.85546875" customWidth="1"/>
    <col min="2" max="2" width="80.85546875" customWidth="1"/>
    <col min="3" max="3" width="20.7109375" customWidth="1"/>
    <col min="4" max="4" width="21.140625" customWidth="1"/>
    <col min="5" max="5" width="0.85546875" customWidth="1"/>
    <col min="6" max="6" width="11.5703125" customWidth="1"/>
    <col min="7" max="7" width="13.42578125" customWidth="1"/>
    <col min="8" max="8" width="12.85546875" customWidth="1"/>
    <col min="9" max="9" width="18.7109375" customWidth="1"/>
    <col min="10" max="11" width="13.7109375" bestFit="1" customWidth="1"/>
    <col min="257" max="257" width="0.85546875" customWidth="1"/>
    <col min="258" max="258" width="73.140625" customWidth="1"/>
    <col min="259" max="260" width="20.7109375" customWidth="1"/>
    <col min="261" max="261" width="0.85546875" customWidth="1"/>
    <col min="262" max="262" width="11.5703125" customWidth="1"/>
    <col min="263" max="263" width="13.42578125" customWidth="1"/>
    <col min="264" max="264" width="12.85546875" customWidth="1"/>
    <col min="265" max="265" width="18.7109375" customWidth="1"/>
    <col min="266" max="267" width="13.7109375" bestFit="1" customWidth="1"/>
    <col min="513" max="513" width="0.85546875" customWidth="1"/>
    <col min="514" max="514" width="73.140625" customWidth="1"/>
    <col min="515" max="516" width="20.7109375" customWidth="1"/>
    <col min="517" max="517" width="0.85546875" customWidth="1"/>
    <col min="518" max="518" width="11.5703125" customWidth="1"/>
    <col min="519" max="519" width="13.42578125" customWidth="1"/>
    <col min="520" max="520" width="12.85546875" customWidth="1"/>
    <col min="521" max="521" width="18.7109375" customWidth="1"/>
    <col min="522" max="523" width="13.7109375" bestFit="1" customWidth="1"/>
    <col min="769" max="769" width="0.85546875" customWidth="1"/>
    <col min="770" max="770" width="73.140625" customWidth="1"/>
    <col min="771" max="772" width="20.7109375" customWidth="1"/>
    <col min="773" max="773" width="0.85546875" customWidth="1"/>
    <col min="774" max="774" width="11.5703125" customWidth="1"/>
    <col min="775" max="775" width="13.42578125" customWidth="1"/>
    <col min="776" max="776" width="12.85546875" customWidth="1"/>
    <col min="777" max="777" width="18.7109375" customWidth="1"/>
    <col min="778" max="779" width="13.7109375" bestFit="1" customWidth="1"/>
    <col min="1025" max="1025" width="0.85546875" customWidth="1"/>
    <col min="1026" max="1026" width="73.140625" customWidth="1"/>
    <col min="1027" max="1028" width="20.7109375" customWidth="1"/>
    <col min="1029" max="1029" width="0.85546875" customWidth="1"/>
    <col min="1030" max="1030" width="11.5703125" customWidth="1"/>
    <col min="1031" max="1031" width="13.42578125" customWidth="1"/>
    <col min="1032" max="1032" width="12.85546875" customWidth="1"/>
    <col min="1033" max="1033" width="18.7109375" customWidth="1"/>
    <col min="1034" max="1035" width="13.7109375" bestFit="1" customWidth="1"/>
    <col min="1281" max="1281" width="0.85546875" customWidth="1"/>
    <col min="1282" max="1282" width="73.140625" customWidth="1"/>
    <col min="1283" max="1284" width="20.7109375" customWidth="1"/>
    <col min="1285" max="1285" width="0.85546875" customWidth="1"/>
    <col min="1286" max="1286" width="11.5703125" customWidth="1"/>
    <col min="1287" max="1287" width="13.42578125" customWidth="1"/>
    <col min="1288" max="1288" width="12.85546875" customWidth="1"/>
    <col min="1289" max="1289" width="18.7109375" customWidth="1"/>
    <col min="1290" max="1291" width="13.7109375" bestFit="1" customWidth="1"/>
    <col min="1537" max="1537" width="0.85546875" customWidth="1"/>
    <col min="1538" max="1538" width="73.140625" customWidth="1"/>
    <col min="1539" max="1540" width="20.7109375" customWidth="1"/>
    <col min="1541" max="1541" width="0.85546875" customWidth="1"/>
    <col min="1542" max="1542" width="11.5703125" customWidth="1"/>
    <col min="1543" max="1543" width="13.42578125" customWidth="1"/>
    <col min="1544" max="1544" width="12.85546875" customWidth="1"/>
    <col min="1545" max="1545" width="18.7109375" customWidth="1"/>
    <col min="1546" max="1547" width="13.7109375" bestFit="1" customWidth="1"/>
    <col min="1793" max="1793" width="0.85546875" customWidth="1"/>
    <col min="1794" max="1794" width="73.140625" customWidth="1"/>
    <col min="1795" max="1796" width="20.7109375" customWidth="1"/>
    <col min="1797" max="1797" width="0.85546875" customWidth="1"/>
    <col min="1798" max="1798" width="11.5703125" customWidth="1"/>
    <col min="1799" max="1799" width="13.42578125" customWidth="1"/>
    <col min="1800" max="1800" width="12.85546875" customWidth="1"/>
    <col min="1801" max="1801" width="18.7109375" customWidth="1"/>
    <col min="1802" max="1803" width="13.7109375" bestFit="1" customWidth="1"/>
    <col min="2049" max="2049" width="0.85546875" customWidth="1"/>
    <col min="2050" max="2050" width="73.140625" customWidth="1"/>
    <col min="2051" max="2052" width="20.7109375" customWidth="1"/>
    <col min="2053" max="2053" width="0.85546875" customWidth="1"/>
    <col min="2054" max="2054" width="11.5703125" customWidth="1"/>
    <col min="2055" max="2055" width="13.42578125" customWidth="1"/>
    <col min="2056" max="2056" width="12.85546875" customWidth="1"/>
    <col min="2057" max="2057" width="18.7109375" customWidth="1"/>
    <col min="2058" max="2059" width="13.7109375" bestFit="1" customWidth="1"/>
    <col min="2305" max="2305" width="0.85546875" customWidth="1"/>
    <col min="2306" max="2306" width="73.140625" customWidth="1"/>
    <col min="2307" max="2308" width="20.7109375" customWidth="1"/>
    <col min="2309" max="2309" width="0.85546875" customWidth="1"/>
    <col min="2310" max="2310" width="11.5703125" customWidth="1"/>
    <col min="2311" max="2311" width="13.42578125" customWidth="1"/>
    <col min="2312" max="2312" width="12.85546875" customWidth="1"/>
    <col min="2313" max="2313" width="18.7109375" customWidth="1"/>
    <col min="2314" max="2315" width="13.7109375" bestFit="1" customWidth="1"/>
    <col min="2561" max="2561" width="0.85546875" customWidth="1"/>
    <col min="2562" max="2562" width="73.140625" customWidth="1"/>
    <col min="2563" max="2564" width="20.7109375" customWidth="1"/>
    <col min="2565" max="2565" width="0.85546875" customWidth="1"/>
    <col min="2566" max="2566" width="11.5703125" customWidth="1"/>
    <col min="2567" max="2567" width="13.42578125" customWidth="1"/>
    <col min="2568" max="2568" width="12.85546875" customWidth="1"/>
    <col min="2569" max="2569" width="18.7109375" customWidth="1"/>
    <col min="2570" max="2571" width="13.7109375" bestFit="1" customWidth="1"/>
    <col min="2817" max="2817" width="0.85546875" customWidth="1"/>
    <col min="2818" max="2818" width="73.140625" customWidth="1"/>
    <col min="2819" max="2820" width="20.7109375" customWidth="1"/>
    <col min="2821" max="2821" width="0.85546875" customWidth="1"/>
    <col min="2822" max="2822" width="11.5703125" customWidth="1"/>
    <col min="2823" max="2823" width="13.42578125" customWidth="1"/>
    <col min="2824" max="2824" width="12.85546875" customWidth="1"/>
    <col min="2825" max="2825" width="18.7109375" customWidth="1"/>
    <col min="2826" max="2827" width="13.7109375" bestFit="1" customWidth="1"/>
    <col min="3073" max="3073" width="0.85546875" customWidth="1"/>
    <col min="3074" max="3074" width="73.140625" customWidth="1"/>
    <col min="3075" max="3076" width="20.7109375" customWidth="1"/>
    <col min="3077" max="3077" width="0.85546875" customWidth="1"/>
    <col min="3078" max="3078" width="11.5703125" customWidth="1"/>
    <col min="3079" max="3079" width="13.42578125" customWidth="1"/>
    <col min="3080" max="3080" width="12.85546875" customWidth="1"/>
    <col min="3081" max="3081" width="18.7109375" customWidth="1"/>
    <col min="3082" max="3083" width="13.7109375" bestFit="1" customWidth="1"/>
    <col min="3329" max="3329" width="0.85546875" customWidth="1"/>
    <col min="3330" max="3330" width="73.140625" customWidth="1"/>
    <col min="3331" max="3332" width="20.7109375" customWidth="1"/>
    <col min="3333" max="3333" width="0.85546875" customWidth="1"/>
    <col min="3334" max="3334" width="11.5703125" customWidth="1"/>
    <col min="3335" max="3335" width="13.42578125" customWidth="1"/>
    <col min="3336" max="3336" width="12.85546875" customWidth="1"/>
    <col min="3337" max="3337" width="18.7109375" customWidth="1"/>
    <col min="3338" max="3339" width="13.7109375" bestFit="1" customWidth="1"/>
    <col min="3585" max="3585" width="0.85546875" customWidth="1"/>
    <col min="3586" max="3586" width="73.140625" customWidth="1"/>
    <col min="3587" max="3588" width="20.7109375" customWidth="1"/>
    <col min="3589" max="3589" width="0.85546875" customWidth="1"/>
    <col min="3590" max="3590" width="11.5703125" customWidth="1"/>
    <col min="3591" max="3591" width="13.42578125" customWidth="1"/>
    <col min="3592" max="3592" width="12.85546875" customWidth="1"/>
    <col min="3593" max="3593" width="18.7109375" customWidth="1"/>
    <col min="3594" max="3595" width="13.7109375" bestFit="1" customWidth="1"/>
    <col min="3841" max="3841" width="0.85546875" customWidth="1"/>
    <col min="3842" max="3842" width="73.140625" customWidth="1"/>
    <col min="3843" max="3844" width="20.7109375" customWidth="1"/>
    <col min="3845" max="3845" width="0.85546875" customWidth="1"/>
    <col min="3846" max="3846" width="11.5703125" customWidth="1"/>
    <col min="3847" max="3847" width="13.42578125" customWidth="1"/>
    <col min="3848" max="3848" width="12.85546875" customWidth="1"/>
    <col min="3849" max="3849" width="18.7109375" customWidth="1"/>
    <col min="3850" max="3851" width="13.7109375" bestFit="1" customWidth="1"/>
    <col min="4097" max="4097" width="0.85546875" customWidth="1"/>
    <col min="4098" max="4098" width="73.140625" customWidth="1"/>
    <col min="4099" max="4100" width="20.7109375" customWidth="1"/>
    <col min="4101" max="4101" width="0.85546875" customWidth="1"/>
    <col min="4102" max="4102" width="11.5703125" customWidth="1"/>
    <col min="4103" max="4103" width="13.42578125" customWidth="1"/>
    <col min="4104" max="4104" width="12.85546875" customWidth="1"/>
    <col min="4105" max="4105" width="18.7109375" customWidth="1"/>
    <col min="4106" max="4107" width="13.7109375" bestFit="1" customWidth="1"/>
    <col min="4353" max="4353" width="0.85546875" customWidth="1"/>
    <col min="4354" max="4354" width="73.140625" customWidth="1"/>
    <col min="4355" max="4356" width="20.7109375" customWidth="1"/>
    <col min="4357" max="4357" width="0.85546875" customWidth="1"/>
    <col min="4358" max="4358" width="11.5703125" customWidth="1"/>
    <col min="4359" max="4359" width="13.42578125" customWidth="1"/>
    <col min="4360" max="4360" width="12.85546875" customWidth="1"/>
    <col min="4361" max="4361" width="18.7109375" customWidth="1"/>
    <col min="4362" max="4363" width="13.7109375" bestFit="1" customWidth="1"/>
    <col min="4609" max="4609" width="0.85546875" customWidth="1"/>
    <col min="4610" max="4610" width="73.140625" customWidth="1"/>
    <col min="4611" max="4612" width="20.7109375" customWidth="1"/>
    <col min="4613" max="4613" width="0.85546875" customWidth="1"/>
    <col min="4614" max="4614" width="11.5703125" customWidth="1"/>
    <col min="4615" max="4615" width="13.42578125" customWidth="1"/>
    <col min="4616" max="4616" width="12.85546875" customWidth="1"/>
    <col min="4617" max="4617" width="18.7109375" customWidth="1"/>
    <col min="4618" max="4619" width="13.7109375" bestFit="1" customWidth="1"/>
    <col min="4865" max="4865" width="0.85546875" customWidth="1"/>
    <col min="4866" max="4866" width="73.140625" customWidth="1"/>
    <col min="4867" max="4868" width="20.7109375" customWidth="1"/>
    <col min="4869" max="4869" width="0.85546875" customWidth="1"/>
    <col min="4870" max="4870" width="11.5703125" customWidth="1"/>
    <col min="4871" max="4871" width="13.42578125" customWidth="1"/>
    <col min="4872" max="4872" width="12.85546875" customWidth="1"/>
    <col min="4873" max="4873" width="18.7109375" customWidth="1"/>
    <col min="4874" max="4875" width="13.7109375" bestFit="1" customWidth="1"/>
    <col min="5121" max="5121" width="0.85546875" customWidth="1"/>
    <col min="5122" max="5122" width="73.140625" customWidth="1"/>
    <col min="5123" max="5124" width="20.7109375" customWidth="1"/>
    <col min="5125" max="5125" width="0.85546875" customWidth="1"/>
    <col min="5126" max="5126" width="11.5703125" customWidth="1"/>
    <col min="5127" max="5127" width="13.42578125" customWidth="1"/>
    <col min="5128" max="5128" width="12.85546875" customWidth="1"/>
    <col min="5129" max="5129" width="18.7109375" customWidth="1"/>
    <col min="5130" max="5131" width="13.7109375" bestFit="1" customWidth="1"/>
    <col min="5377" max="5377" width="0.85546875" customWidth="1"/>
    <col min="5378" max="5378" width="73.140625" customWidth="1"/>
    <col min="5379" max="5380" width="20.7109375" customWidth="1"/>
    <col min="5381" max="5381" width="0.85546875" customWidth="1"/>
    <col min="5382" max="5382" width="11.5703125" customWidth="1"/>
    <col min="5383" max="5383" width="13.42578125" customWidth="1"/>
    <col min="5384" max="5384" width="12.85546875" customWidth="1"/>
    <col min="5385" max="5385" width="18.7109375" customWidth="1"/>
    <col min="5386" max="5387" width="13.7109375" bestFit="1" customWidth="1"/>
    <col min="5633" max="5633" width="0.85546875" customWidth="1"/>
    <col min="5634" max="5634" width="73.140625" customWidth="1"/>
    <col min="5635" max="5636" width="20.7109375" customWidth="1"/>
    <col min="5637" max="5637" width="0.85546875" customWidth="1"/>
    <col min="5638" max="5638" width="11.5703125" customWidth="1"/>
    <col min="5639" max="5639" width="13.42578125" customWidth="1"/>
    <col min="5640" max="5640" width="12.85546875" customWidth="1"/>
    <col min="5641" max="5641" width="18.7109375" customWidth="1"/>
    <col min="5642" max="5643" width="13.7109375" bestFit="1" customWidth="1"/>
    <col min="5889" max="5889" width="0.85546875" customWidth="1"/>
    <col min="5890" max="5890" width="73.140625" customWidth="1"/>
    <col min="5891" max="5892" width="20.7109375" customWidth="1"/>
    <col min="5893" max="5893" width="0.85546875" customWidth="1"/>
    <col min="5894" max="5894" width="11.5703125" customWidth="1"/>
    <col min="5895" max="5895" width="13.42578125" customWidth="1"/>
    <col min="5896" max="5896" width="12.85546875" customWidth="1"/>
    <col min="5897" max="5897" width="18.7109375" customWidth="1"/>
    <col min="5898" max="5899" width="13.7109375" bestFit="1" customWidth="1"/>
    <col min="6145" max="6145" width="0.85546875" customWidth="1"/>
    <col min="6146" max="6146" width="73.140625" customWidth="1"/>
    <col min="6147" max="6148" width="20.7109375" customWidth="1"/>
    <col min="6149" max="6149" width="0.85546875" customWidth="1"/>
    <col min="6150" max="6150" width="11.5703125" customWidth="1"/>
    <col min="6151" max="6151" width="13.42578125" customWidth="1"/>
    <col min="6152" max="6152" width="12.85546875" customWidth="1"/>
    <col min="6153" max="6153" width="18.7109375" customWidth="1"/>
    <col min="6154" max="6155" width="13.7109375" bestFit="1" customWidth="1"/>
    <col min="6401" max="6401" width="0.85546875" customWidth="1"/>
    <col min="6402" max="6402" width="73.140625" customWidth="1"/>
    <col min="6403" max="6404" width="20.7109375" customWidth="1"/>
    <col min="6405" max="6405" width="0.85546875" customWidth="1"/>
    <col min="6406" max="6406" width="11.5703125" customWidth="1"/>
    <col min="6407" max="6407" width="13.42578125" customWidth="1"/>
    <col min="6408" max="6408" width="12.85546875" customWidth="1"/>
    <col min="6409" max="6409" width="18.7109375" customWidth="1"/>
    <col min="6410" max="6411" width="13.7109375" bestFit="1" customWidth="1"/>
    <col min="6657" max="6657" width="0.85546875" customWidth="1"/>
    <col min="6658" max="6658" width="73.140625" customWidth="1"/>
    <col min="6659" max="6660" width="20.7109375" customWidth="1"/>
    <col min="6661" max="6661" width="0.85546875" customWidth="1"/>
    <col min="6662" max="6662" width="11.5703125" customWidth="1"/>
    <col min="6663" max="6663" width="13.42578125" customWidth="1"/>
    <col min="6664" max="6664" width="12.85546875" customWidth="1"/>
    <col min="6665" max="6665" width="18.7109375" customWidth="1"/>
    <col min="6666" max="6667" width="13.7109375" bestFit="1" customWidth="1"/>
    <col min="6913" max="6913" width="0.85546875" customWidth="1"/>
    <col min="6914" max="6914" width="73.140625" customWidth="1"/>
    <col min="6915" max="6916" width="20.7109375" customWidth="1"/>
    <col min="6917" max="6917" width="0.85546875" customWidth="1"/>
    <col min="6918" max="6918" width="11.5703125" customWidth="1"/>
    <col min="6919" max="6919" width="13.42578125" customWidth="1"/>
    <col min="6920" max="6920" width="12.85546875" customWidth="1"/>
    <col min="6921" max="6921" width="18.7109375" customWidth="1"/>
    <col min="6922" max="6923" width="13.7109375" bestFit="1" customWidth="1"/>
    <col min="7169" max="7169" width="0.85546875" customWidth="1"/>
    <col min="7170" max="7170" width="73.140625" customWidth="1"/>
    <col min="7171" max="7172" width="20.7109375" customWidth="1"/>
    <col min="7173" max="7173" width="0.85546875" customWidth="1"/>
    <col min="7174" max="7174" width="11.5703125" customWidth="1"/>
    <col min="7175" max="7175" width="13.42578125" customWidth="1"/>
    <col min="7176" max="7176" width="12.85546875" customWidth="1"/>
    <col min="7177" max="7177" width="18.7109375" customWidth="1"/>
    <col min="7178" max="7179" width="13.7109375" bestFit="1" customWidth="1"/>
    <col min="7425" max="7425" width="0.85546875" customWidth="1"/>
    <col min="7426" max="7426" width="73.140625" customWidth="1"/>
    <col min="7427" max="7428" width="20.7109375" customWidth="1"/>
    <col min="7429" max="7429" width="0.85546875" customWidth="1"/>
    <col min="7430" max="7430" width="11.5703125" customWidth="1"/>
    <col min="7431" max="7431" width="13.42578125" customWidth="1"/>
    <col min="7432" max="7432" width="12.85546875" customWidth="1"/>
    <col min="7433" max="7433" width="18.7109375" customWidth="1"/>
    <col min="7434" max="7435" width="13.7109375" bestFit="1" customWidth="1"/>
    <col min="7681" max="7681" width="0.85546875" customWidth="1"/>
    <col min="7682" max="7682" width="73.140625" customWidth="1"/>
    <col min="7683" max="7684" width="20.7109375" customWidth="1"/>
    <col min="7685" max="7685" width="0.85546875" customWidth="1"/>
    <col min="7686" max="7686" width="11.5703125" customWidth="1"/>
    <col min="7687" max="7687" width="13.42578125" customWidth="1"/>
    <col min="7688" max="7688" width="12.85546875" customWidth="1"/>
    <col min="7689" max="7689" width="18.7109375" customWidth="1"/>
    <col min="7690" max="7691" width="13.7109375" bestFit="1" customWidth="1"/>
    <col min="7937" max="7937" width="0.85546875" customWidth="1"/>
    <col min="7938" max="7938" width="73.140625" customWidth="1"/>
    <col min="7939" max="7940" width="20.7109375" customWidth="1"/>
    <col min="7941" max="7941" width="0.85546875" customWidth="1"/>
    <col min="7942" max="7942" width="11.5703125" customWidth="1"/>
    <col min="7943" max="7943" width="13.42578125" customWidth="1"/>
    <col min="7944" max="7944" width="12.85546875" customWidth="1"/>
    <col min="7945" max="7945" width="18.7109375" customWidth="1"/>
    <col min="7946" max="7947" width="13.7109375" bestFit="1" customWidth="1"/>
    <col min="8193" max="8193" width="0.85546875" customWidth="1"/>
    <col min="8194" max="8194" width="73.140625" customWidth="1"/>
    <col min="8195" max="8196" width="20.7109375" customWidth="1"/>
    <col min="8197" max="8197" width="0.85546875" customWidth="1"/>
    <col min="8198" max="8198" width="11.5703125" customWidth="1"/>
    <col min="8199" max="8199" width="13.42578125" customWidth="1"/>
    <col min="8200" max="8200" width="12.85546875" customWidth="1"/>
    <col min="8201" max="8201" width="18.7109375" customWidth="1"/>
    <col min="8202" max="8203" width="13.7109375" bestFit="1" customWidth="1"/>
    <col min="8449" max="8449" width="0.85546875" customWidth="1"/>
    <col min="8450" max="8450" width="73.140625" customWidth="1"/>
    <col min="8451" max="8452" width="20.7109375" customWidth="1"/>
    <col min="8453" max="8453" width="0.85546875" customWidth="1"/>
    <col min="8454" max="8454" width="11.5703125" customWidth="1"/>
    <col min="8455" max="8455" width="13.42578125" customWidth="1"/>
    <col min="8456" max="8456" width="12.85546875" customWidth="1"/>
    <col min="8457" max="8457" width="18.7109375" customWidth="1"/>
    <col min="8458" max="8459" width="13.7109375" bestFit="1" customWidth="1"/>
    <col min="8705" max="8705" width="0.85546875" customWidth="1"/>
    <col min="8706" max="8706" width="73.140625" customWidth="1"/>
    <col min="8707" max="8708" width="20.7109375" customWidth="1"/>
    <col min="8709" max="8709" width="0.85546875" customWidth="1"/>
    <col min="8710" max="8710" width="11.5703125" customWidth="1"/>
    <col min="8711" max="8711" width="13.42578125" customWidth="1"/>
    <col min="8712" max="8712" width="12.85546875" customWidth="1"/>
    <col min="8713" max="8713" width="18.7109375" customWidth="1"/>
    <col min="8714" max="8715" width="13.7109375" bestFit="1" customWidth="1"/>
    <col min="8961" max="8961" width="0.85546875" customWidth="1"/>
    <col min="8962" max="8962" width="73.140625" customWidth="1"/>
    <col min="8963" max="8964" width="20.7109375" customWidth="1"/>
    <col min="8965" max="8965" width="0.85546875" customWidth="1"/>
    <col min="8966" max="8966" width="11.5703125" customWidth="1"/>
    <col min="8967" max="8967" width="13.42578125" customWidth="1"/>
    <col min="8968" max="8968" width="12.85546875" customWidth="1"/>
    <col min="8969" max="8969" width="18.7109375" customWidth="1"/>
    <col min="8970" max="8971" width="13.7109375" bestFit="1" customWidth="1"/>
    <col min="9217" max="9217" width="0.85546875" customWidth="1"/>
    <col min="9218" max="9218" width="73.140625" customWidth="1"/>
    <col min="9219" max="9220" width="20.7109375" customWidth="1"/>
    <col min="9221" max="9221" width="0.85546875" customWidth="1"/>
    <col min="9222" max="9222" width="11.5703125" customWidth="1"/>
    <col min="9223" max="9223" width="13.42578125" customWidth="1"/>
    <col min="9224" max="9224" width="12.85546875" customWidth="1"/>
    <col min="9225" max="9225" width="18.7109375" customWidth="1"/>
    <col min="9226" max="9227" width="13.7109375" bestFit="1" customWidth="1"/>
    <col min="9473" max="9473" width="0.85546875" customWidth="1"/>
    <col min="9474" max="9474" width="73.140625" customWidth="1"/>
    <col min="9475" max="9476" width="20.7109375" customWidth="1"/>
    <col min="9477" max="9477" width="0.85546875" customWidth="1"/>
    <col min="9478" max="9478" width="11.5703125" customWidth="1"/>
    <col min="9479" max="9479" width="13.42578125" customWidth="1"/>
    <col min="9480" max="9480" width="12.85546875" customWidth="1"/>
    <col min="9481" max="9481" width="18.7109375" customWidth="1"/>
    <col min="9482" max="9483" width="13.7109375" bestFit="1" customWidth="1"/>
    <col min="9729" max="9729" width="0.85546875" customWidth="1"/>
    <col min="9730" max="9730" width="73.140625" customWidth="1"/>
    <col min="9731" max="9732" width="20.7109375" customWidth="1"/>
    <col min="9733" max="9733" width="0.85546875" customWidth="1"/>
    <col min="9734" max="9734" width="11.5703125" customWidth="1"/>
    <col min="9735" max="9735" width="13.42578125" customWidth="1"/>
    <col min="9736" max="9736" width="12.85546875" customWidth="1"/>
    <col min="9737" max="9737" width="18.7109375" customWidth="1"/>
    <col min="9738" max="9739" width="13.7109375" bestFit="1" customWidth="1"/>
    <col min="9985" max="9985" width="0.85546875" customWidth="1"/>
    <col min="9986" max="9986" width="73.140625" customWidth="1"/>
    <col min="9987" max="9988" width="20.7109375" customWidth="1"/>
    <col min="9989" max="9989" width="0.85546875" customWidth="1"/>
    <col min="9990" max="9990" width="11.5703125" customWidth="1"/>
    <col min="9991" max="9991" width="13.42578125" customWidth="1"/>
    <col min="9992" max="9992" width="12.85546875" customWidth="1"/>
    <col min="9993" max="9993" width="18.7109375" customWidth="1"/>
    <col min="9994" max="9995" width="13.7109375" bestFit="1" customWidth="1"/>
    <col min="10241" max="10241" width="0.85546875" customWidth="1"/>
    <col min="10242" max="10242" width="73.140625" customWidth="1"/>
    <col min="10243" max="10244" width="20.7109375" customWidth="1"/>
    <col min="10245" max="10245" width="0.85546875" customWidth="1"/>
    <col min="10246" max="10246" width="11.5703125" customWidth="1"/>
    <col min="10247" max="10247" width="13.42578125" customWidth="1"/>
    <col min="10248" max="10248" width="12.85546875" customWidth="1"/>
    <col min="10249" max="10249" width="18.7109375" customWidth="1"/>
    <col min="10250" max="10251" width="13.7109375" bestFit="1" customWidth="1"/>
    <col min="10497" max="10497" width="0.85546875" customWidth="1"/>
    <col min="10498" max="10498" width="73.140625" customWidth="1"/>
    <col min="10499" max="10500" width="20.7109375" customWidth="1"/>
    <col min="10501" max="10501" width="0.85546875" customWidth="1"/>
    <col min="10502" max="10502" width="11.5703125" customWidth="1"/>
    <col min="10503" max="10503" width="13.42578125" customWidth="1"/>
    <col min="10504" max="10504" width="12.85546875" customWidth="1"/>
    <col min="10505" max="10505" width="18.7109375" customWidth="1"/>
    <col min="10506" max="10507" width="13.7109375" bestFit="1" customWidth="1"/>
    <col min="10753" max="10753" width="0.85546875" customWidth="1"/>
    <col min="10754" max="10754" width="73.140625" customWidth="1"/>
    <col min="10755" max="10756" width="20.7109375" customWidth="1"/>
    <col min="10757" max="10757" width="0.85546875" customWidth="1"/>
    <col min="10758" max="10758" width="11.5703125" customWidth="1"/>
    <col min="10759" max="10759" width="13.42578125" customWidth="1"/>
    <col min="10760" max="10760" width="12.85546875" customWidth="1"/>
    <col min="10761" max="10761" width="18.7109375" customWidth="1"/>
    <col min="10762" max="10763" width="13.7109375" bestFit="1" customWidth="1"/>
    <col min="11009" max="11009" width="0.85546875" customWidth="1"/>
    <col min="11010" max="11010" width="73.140625" customWidth="1"/>
    <col min="11011" max="11012" width="20.7109375" customWidth="1"/>
    <col min="11013" max="11013" width="0.85546875" customWidth="1"/>
    <col min="11014" max="11014" width="11.5703125" customWidth="1"/>
    <col min="11015" max="11015" width="13.42578125" customWidth="1"/>
    <col min="11016" max="11016" width="12.85546875" customWidth="1"/>
    <col min="11017" max="11017" width="18.7109375" customWidth="1"/>
    <col min="11018" max="11019" width="13.7109375" bestFit="1" customWidth="1"/>
    <col min="11265" max="11265" width="0.85546875" customWidth="1"/>
    <col min="11266" max="11266" width="73.140625" customWidth="1"/>
    <col min="11267" max="11268" width="20.7109375" customWidth="1"/>
    <col min="11269" max="11269" width="0.85546875" customWidth="1"/>
    <col min="11270" max="11270" width="11.5703125" customWidth="1"/>
    <col min="11271" max="11271" width="13.42578125" customWidth="1"/>
    <col min="11272" max="11272" width="12.85546875" customWidth="1"/>
    <col min="11273" max="11273" width="18.7109375" customWidth="1"/>
    <col min="11274" max="11275" width="13.7109375" bestFit="1" customWidth="1"/>
    <col min="11521" max="11521" width="0.85546875" customWidth="1"/>
    <col min="11522" max="11522" width="73.140625" customWidth="1"/>
    <col min="11523" max="11524" width="20.7109375" customWidth="1"/>
    <col min="11525" max="11525" width="0.85546875" customWidth="1"/>
    <col min="11526" max="11526" width="11.5703125" customWidth="1"/>
    <col min="11527" max="11527" width="13.42578125" customWidth="1"/>
    <col min="11528" max="11528" width="12.85546875" customWidth="1"/>
    <col min="11529" max="11529" width="18.7109375" customWidth="1"/>
    <col min="11530" max="11531" width="13.7109375" bestFit="1" customWidth="1"/>
    <col min="11777" max="11777" width="0.85546875" customWidth="1"/>
    <col min="11778" max="11778" width="73.140625" customWidth="1"/>
    <col min="11779" max="11780" width="20.7109375" customWidth="1"/>
    <col min="11781" max="11781" width="0.85546875" customWidth="1"/>
    <col min="11782" max="11782" width="11.5703125" customWidth="1"/>
    <col min="11783" max="11783" width="13.42578125" customWidth="1"/>
    <col min="11784" max="11784" width="12.85546875" customWidth="1"/>
    <col min="11785" max="11785" width="18.7109375" customWidth="1"/>
    <col min="11786" max="11787" width="13.7109375" bestFit="1" customWidth="1"/>
    <col min="12033" max="12033" width="0.85546875" customWidth="1"/>
    <col min="12034" max="12034" width="73.140625" customWidth="1"/>
    <col min="12035" max="12036" width="20.7109375" customWidth="1"/>
    <col min="12037" max="12037" width="0.85546875" customWidth="1"/>
    <col min="12038" max="12038" width="11.5703125" customWidth="1"/>
    <col min="12039" max="12039" width="13.42578125" customWidth="1"/>
    <col min="12040" max="12040" width="12.85546875" customWidth="1"/>
    <col min="12041" max="12041" width="18.7109375" customWidth="1"/>
    <col min="12042" max="12043" width="13.7109375" bestFit="1" customWidth="1"/>
    <col min="12289" max="12289" width="0.85546875" customWidth="1"/>
    <col min="12290" max="12290" width="73.140625" customWidth="1"/>
    <col min="12291" max="12292" width="20.7109375" customWidth="1"/>
    <col min="12293" max="12293" width="0.85546875" customWidth="1"/>
    <col min="12294" max="12294" width="11.5703125" customWidth="1"/>
    <col min="12295" max="12295" width="13.42578125" customWidth="1"/>
    <col min="12296" max="12296" width="12.85546875" customWidth="1"/>
    <col min="12297" max="12297" width="18.7109375" customWidth="1"/>
    <col min="12298" max="12299" width="13.7109375" bestFit="1" customWidth="1"/>
    <col min="12545" max="12545" width="0.85546875" customWidth="1"/>
    <col min="12546" max="12546" width="73.140625" customWidth="1"/>
    <col min="12547" max="12548" width="20.7109375" customWidth="1"/>
    <col min="12549" max="12549" width="0.85546875" customWidth="1"/>
    <col min="12550" max="12550" width="11.5703125" customWidth="1"/>
    <col min="12551" max="12551" width="13.42578125" customWidth="1"/>
    <col min="12552" max="12552" width="12.85546875" customWidth="1"/>
    <col min="12553" max="12553" width="18.7109375" customWidth="1"/>
    <col min="12554" max="12555" width="13.7109375" bestFit="1" customWidth="1"/>
    <col min="12801" max="12801" width="0.85546875" customWidth="1"/>
    <col min="12802" max="12802" width="73.140625" customWidth="1"/>
    <col min="12803" max="12804" width="20.7109375" customWidth="1"/>
    <col min="12805" max="12805" width="0.85546875" customWidth="1"/>
    <col min="12806" max="12806" width="11.5703125" customWidth="1"/>
    <col min="12807" max="12807" width="13.42578125" customWidth="1"/>
    <col min="12808" max="12808" width="12.85546875" customWidth="1"/>
    <col min="12809" max="12809" width="18.7109375" customWidth="1"/>
    <col min="12810" max="12811" width="13.7109375" bestFit="1" customWidth="1"/>
    <col min="13057" max="13057" width="0.85546875" customWidth="1"/>
    <col min="13058" max="13058" width="73.140625" customWidth="1"/>
    <col min="13059" max="13060" width="20.7109375" customWidth="1"/>
    <col min="13061" max="13061" width="0.85546875" customWidth="1"/>
    <col min="13062" max="13062" width="11.5703125" customWidth="1"/>
    <col min="13063" max="13063" width="13.42578125" customWidth="1"/>
    <col min="13064" max="13064" width="12.85546875" customWidth="1"/>
    <col min="13065" max="13065" width="18.7109375" customWidth="1"/>
    <col min="13066" max="13067" width="13.7109375" bestFit="1" customWidth="1"/>
    <col min="13313" max="13313" width="0.85546875" customWidth="1"/>
    <col min="13314" max="13314" width="73.140625" customWidth="1"/>
    <col min="13315" max="13316" width="20.7109375" customWidth="1"/>
    <col min="13317" max="13317" width="0.85546875" customWidth="1"/>
    <col min="13318" max="13318" width="11.5703125" customWidth="1"/>
    <col min="13319" max="13319" width="13.42578125" customWidth="1"/>
    <col min="13320" max="13320" width="12.85546875" customWidth="1"/>
    <col min="13321" max="13321" width="18.7109375" customWidth="1"/>
    <col min="13322" max="13323" width="13.7109375" bestFit="1" customWidth="1"/>
    <col min="13569" max="13569" width="0.85546875" customWidth="1"/>
    <col min="13570" max="13570" width="73.140625" customWidth="1"/>
    <col min="13571" max="13572" width="20.7109375" customWidth="1"/>
    <col min="13573" max="13573" width="0.85546875" customWidth="1"/>
    <col min="13574" max="13574" width="11.5703125" customWidth="1"/>
    <col min="13575" max="13575" width="13.42578125" customWidth="1"/>
    <col min="13576" max="13576" width="12.85546875" customWidth="1"/>
    <col min="13577" max="13577" width="18.7109375" customWidth="1"/>
    <col min="13578" max="13579" width="13.7109375" bestFit="1" customWidth="1"/>
    <col min="13825" max="13825" width="0.85546875" customWidth="1"/>
    <col min="13826" max="13826" width="73.140625" customWidth="1"/>
    <col min="13827" max="13828" width="20.7109375" customWidth="1"/>
    <col min="13829" max="13829" width="0.85546875" customWidth="1"/>
    <col min="13830" max="13830" width="11.5703125" customWidth="1"/>
    <col min="13831" max="13831" width="13.42578125" customWidth="1"/>
    <col min="13832" max="13832" width="12.85546875" customWidth="1"/>
    <col min="13833" max="13833" width="18.7109375" customWidth="1"/>
    <col min="13834" max="13835" width="13.7109375" bestFit="1" customWidth="1"/>
    <col min="14081" max="14081" width="0.85546875" customWidth="1"/>
    <col min="14082" max="14082" width="73.140625" customWidth="1"/>
    <col min="14083" max="14084" width="20.7109375" customWidth="1"/>
    <col min="14085" max="14085" width="0.85546875" customWidth="1"/>
    <col min="14086" max="14086" width="11.5703125" customWidth="1"/>
    <col min="14087" max="14087" width="13.42578125" customWidth="1"/>
    <col min="14088" max="14088" width="12.85546875" customWidth="1"/>
    <col min="14089" max="14089" width="18.7109375" customWidth="1"/>
    <col min="14090" max="14091" width="13.7109375" bestFit="1" customWidth="1"/>
    <col min="14337" max="14337" width="0.85546875" customWidth="1"/>
    <col min="14338" max="14338" width="73.140625" customWidth="1"/>
    <col min="14339" max="14340" width="20.7109375" customWidth="1"/>
    <col min="14341" max="14341" width="0.85546875" customWidth="1"/>
    <col min="14342" max="14342" width="11.5703125" customWidth="1"/>
    <col min="14343" max="14343" width="13.42578125" customWidth="1"/>
    <col min="14344" max="14344" width="12.85546875" customWidth="1"/>
    <col min="14345" max="14345" width="18.7109375" customWidth="1"/>
    <col min="14346" max="14347" width="13.7109375" bestFit="1" customWidth="1"/>
    <col min="14593" max="14593" width="0.85546875" customWidth="1"/>
    <col min="14594" max="14594" width="73.140625" customWidth="1"/>
    <col min="14595" max="14596" width="20.7109375" customWidth="1"/>
    <col min="14597" max="14597" width="0.85546875" customWidth="1"/>
    <col min="14598" max="14598" width="11.5703125" customWidth="1"/>
    <col min="14599" max="14599" width="13.42578125" customWidth="1"/>
    <col min="14600" max="14600" width="12.85546875" customWidth="1"/>
    <col min="14601" max="14601" width="18.7109375" customWidth="1"/>
    <col min="14602" max="14603" width="13.7109375" bestFit="1" customWidth="1"/>
    <col min="14849" max="14849" width="0.85546875" customWidth="1"/>
    <col min="14850" max="14850" width="73.140625" customWidth="1"/>
    <col min="14851" max="14852" width="20.7109375" customWidth="1"/>
    <col min="14853" max="14853" width="0.85546875" customWidth="1"/>
    <col min="14854" max="14854" width="11.5703125" customWidth="1"/>
    <col min="14855" max="14855" width="13.42578125" customWidth="1"/>
    <col min="14856" max="14856" width="12.85546875" customWidth="1"/>
    <col min="14857" max="14857" width="18.7109375" customWidth="1"/>
    <col min="14858" max="14859" width="13.7109375" bestFit="1" customWidth="1"/>
    <col min="15105" max="15105" width="0.85546875" customWidth="1"/>
    <col min="15106" max="15106" width="73.140625" customWidth="1"/>
    <col min="15107" max="15108" width="20.7109375" customWidth="1"/>
    <col min="15109" max="15109" width="0.85546875" customWidth="1"/>
    <col min="15110" max="15110" width="11.5703125" customWidth="1"/>
    <col min="15111" max="15111" width="13.42578125" customWidth="1"/>
    <col min="15112" max="15112" width="12.85546875" customWidth="1"/>
    <col min="15113" max="15113" width="18.7109375" customWidth="1"/>
    <col min="15114" max="15115" width="13.7109375" bestFit="1" customWidth="1"/>
    <col min="15361" max="15361" width="0.85546875" customWidth="1"/>
    <col min="15362" max="15362" width="73.140625" customWidth="1"/>
    <col min="15363" max="15364" width="20.7109375" customWidth="1"/>
    <col min="15365" max="15365" width="0.85546875" customWidth="1"/>
    <col min="15366" max="15366" width="11.5703125" customWidth="1"/>
    <col min="15367" max="15367" width="13.42578125" customWidth="1"/>
    <col min="15368" max="15368" width="12.85546875" customWidth="1"/>
    <col min="15369" max="15369" width="18.7109375" customWidth="1"/>
    <col min="15370" max="15371" width="13.7109375" bestFit="1" customWidth="1"/>
    <col min="15617" max="15617" width="0.85546875" customWidth="1"/>
    <col min="15618" max="15618" width="73.140625" customWidth="1"/>
    <col min="15619" max="15620" width="20.7109375" customWidth="1"/>
    <col min="15621" max="15621" width="0.85546875" customWidth="1"/>
    <col min="15622" max="15622" width="11.5703125" customWidth="1"/>
    <col min="15623" max="15623" width="13.42578125" customWidth="1"/>
    <col min="15624" max="15624" width="12.85546875" customWidth="1"/>
    <col min="15625" max="15625" width="18.7109375" customWidth="1"/>
    <col min="15626" max="15627" width="13.7109375" bestFit="1" customWidth="1"/>
    <col min="15873" max="15873" width="0.85546875" customWidth="1"/>
    <col min="15874" max="15874" width="73.140625" customWidth="1"/>
    <col min="15875" max="15876" width="20.7109375" customWidth="1"/>
    <col min="15877" max="15877" width="0.85546875" customWidth="1"/>
    <col min="15878" max="15878" width="11.5703125" customWidth="1"/>
    <col min="15879" max="15879" width="13.42578125" customWidth="1"/>
    <col min="15880" max="15880" width="12.85546875" customWidth="1"/>
    <col min="15881" max="15881" width="18.7109375" customWidth="1"/>
    <col min="15882" max="15883" width="13.7109375" bestFit="1" customWidth="1"/>
    <col min="16129" max="16129" width="0.85546875" customWidth="1"/>
    <col min="16130" max="16130" width="73.140625" customWidth="1"/>
    <col min="16131" max="16132" width="20.7109375" customWidth="1"/>
    <col min="16133" max="16133" width="0.85546875" customWidth="1"/>
    <col min="16134" max="16134" width="11.5703125" customWidth="1"/>
    <col min="16135" max="16135" width="13.42578125" customWidth="1"/>
    <col min="16136" max="16136" width="12.85546875" customWidth="1"/>
    <col min="16137" max="16137" width="18.7109375" customWidth="1"/>
    <col min="16138" max="16139" width="13.7109375" bestFit="1" customWidth="1"/>
  </cols>
  <sheetData>
    <row r="1" spans="2:4" ht="5.25" customHeight="1" x14ac:dyDescent="0.2"/>
    <row r="2" spans="2:4" ht="13.5" customHeight="1" x14ac:dyDescent="0.2">
      <c r="B2" s="54" t="s">
        <v>0</v>
      </c>
      <c r="C2" s="54"/>
      <c r="D2" s="54"/>
    </row>
    <row r="3" spans="2:4" ht="15.75" customHeight="1" x14ac:dyDescent="0.2">
      <c r="B3" s="55" t="s">
        <v>1</v>
      </c>
      <c r="C3" s="55"/>
      <c r="D3" s="55"/>
    </row>
    <row r="4" spans="2:4" ht="14.25" customHeight="1" x14ac:dyDescent="0.2">
      <c r="B4" s="55" t="s">
        <v>60</v>
      </c>
      <c r="C4" s="55"/>
      <c r="D4" s="55"/>
    </row>
    <row r="5" spans="2:4" ht="2.25" customHeight="1" x14ac:dyDescent="0.2">
      <c r="B5" s="56"/>
      <c r="C5" s="56"/>
      <c r="D5" s="56"/>
    </row>
    <row r="6" spans="2:4" ht="9.75" customHeight="1" x14ac:dyDescent="0.2">
      <c r="B6" s="57" t="s">
        <v>2</v>
      </c>
      <c r="C6" s="57"/>
      <c r="D6" s="57"/>
    </row>
    <row r="7" spans="2:4" ht="6" customHeight="1" thickBot="1" x14ac:dyDescent="0.25">
      <c r="B7" s="58"/>
      <c r="C7" s="58"/>
      <c r="D7" s="58"/>
    </row>
    <row r="8" spans="2:4" ht="28.5" customHeight="1" x14ac:dyDescent="0.2">
      <c r="B8" s="1" t="s">
        <v>3</v>
      </c>
      <c r="C8" s="2">
        <v>2021</v>
      </c>
      <c r="D8" s="3">
        <v>2020</v>
      </c>
    </row>
    <row r="9" spans="2:4" s="7" customFormat="1" ht="9" hidden="1" customHeight="1" x14ac:dyDescent="0.2">
      <c r="B9" s="4"/>
      <c r="C9" s="5"/>
      <c r="D9" s="6"/>
    </row>
    <row r="10" spans="2:4" ht="13.5" customHeight="1" x14ac:dyDescent="0.2">
      <c r="B10" s="8" t="s">
        <v>4</v>
      </c>
      <c r="C10" s="31"/>
      <c r="D10" s="32"/>
    </row>
    <row r="11" spans="2:4" ht="15.75" customHeight="1" x14ac:dyDescent="0.2">
      <c r="B11" s="9" t="s">
        <v>5</v>
      </c>
      <c r="C11" s="33">
        <f>SUM(C12:C18)</f>
        <v>4336512518</v>
      </c>
      <c r="D11" s="34">
        <f>SUM(D12:D18)</f>
        <v>4300699037</v>
      </c>
    </row>
    <row r="12" spans="2:4" ht="11.25" customHeight="1" x14ac:dyDescent="0.2">
      <c r="B12" s="10" t="s">
        <v>6</v>
      </c>
      <c r="C12" s="35">
        <v>2150173203</v>
      </c>
      <c r="D12" s="36">
        <v>2089902857</v>
      </c>
    </row>
    <row r="13" spans="2:4" ht="11.25" customHeight="1" x14ac:dyDescent="0.2">
      <c r="B13" s="10" t="s">
        <v>7</v>
      </c>
      <c r="C13" s="35">
        <v>0</v>
      </c>
      <c r="D13" s="36">
        <v>0</v>
      </c>
    </row>
    <row r="14" spans="2:4" ht="11.25" customHeight="1" x14ac:dyDescent="0.2">
      <c r="B14" s="10" t="s">
        <v>8</v>
      </c>
      <c r="C14" s="35">
        <v>46800137</v>
      </c>
      <c r="D14" s="36">
        <v>48718104</v>
      </c>
    </row>
    <row r="15" spans="2:4" ht="11.25" customHeight="1" x14ac:dyDescent="0.2">
      <c r="B15" s="10" t="s">
        <v>9</v>
      </c>
      <c r="C15" s="35">
        <v>2018612542</v>
      </c>
      <c r="D15" s="36">
        <v>1878441279</v>
      </c>
    </row>
    <row r="16" spans="2:4" ht="11.25" customHeight="1" x14ac:dyDescent="0.2">
      <c r="B16" s="10" t="s">
        <v>10</v>
      </c>
      <c r="C16" s="35">
        <v>41384469</v>
      </c>
      <c r="D16" s="36">
        <v>155593949</v>
      </c>
    </row>
    <row r="17" spans="2:9" ht="11.25" customHeight="1" x14ac:dyDescent="0.2">
      <c r="B17" s="10" t="s">
        <v>11</v>
      </c>
      <c r="C17" s="35">
        <v>54177804</v>
      </c>
      <c r="D17" s="36">
        <v>104349249</v>
      </c>
    </row>
    <row r="18" spans="2:9" ht="11.25" customHeight="1" x14ac:dyDescent="0.2">
      <c r="B18" s="10" t="s">
        <v>12</v>
      </c>
      <c r="C18" s="35">
        <v>25364363</v>
      </c>
      <c r="D18" s="36">
        <v>23693599</v>
      </c>
    </row>
    <row r="19" spans="2:9" ht="36.75" customHeight="1" x14ac:dyDescent="0.2">
      <c r="B19" s="11" t="s">
        <v>13</v>
      </c>
      <c r="C19" s="47">
        <f>SUM(C20:C21)</f>
        <v>75530637072</v>
      </c>
      <c r="D19" s="48">
        <f>SUM(D20:D21)</f>
        <v>74267395382</v>
      </c>
    </row>
    <row r="20" spans="2:9" ht="24" customHeight="1" x14ac:dyDescent="0.2">
      <c r="B20" s="12" t="s">
        <v>14</v>
      </c>
      <c r="C20" s="49">
        <v>75530637072</v>
      </c>
      <c r="D20" s="50">
        <v>74267395382</v>
      </c>
    </row>
    <row r="21" spans="2:9" ht="10.5" customHeight="1" x14ac:dyDescent="0.2">
      <c r="B21" s="12" t="s">
        <v>15</v>
      </c>
      <c r="C21" s="49">
        <v>0</v>
      </c>
      <c r="D21" s="50">
        <v>0</v>
      </c>
    </row>
    <row r="22" spans="2:9" ht="12.75" customHeight="1" x14ac:dyDescent="0.2">
      <c r="B22" s="13" t="s">
        <v>16</v>
      </c>
      <c r="C22" s="33">
        <f>SUM(C23:C27)</f>
        <v>21345989</v>
      </c>
      <c r="D22" s="34">
        <f>SUM(D23:D27)</f>
        <v>49221826</v>
      </c>
    </row>
    <row r="23" spans="2:9" ht="12.75" customHeight="1" x14ac:dyDescent="0.2">
      <c r="B23" s="10" t="s">
        <v>17</v>
      </c>
      <c r="C23" s="35">
        <v>0</v>
      </c>
      <c r="D23" s="36">
        <v>0</v>
      </c>
    </row>
    <row r="24" spans="2:9" ht="12.75" customHeight="1" x14ac:dyDescent="0.2">
      <c r="B24" s="10" t="s">
        <v>18</v>
      </c>
      <c r="C24" s="35">
        <v>0</v>
      </c>
      <c r="D24" s="36">
        <v>0</v>
      </c>
    </row>
    <row r="25" spans="2:9" ht="12.75" customHeight="1" x14ac:dyDescent="0.2">
      <c r="B25" s="12" t="s">
        <v>59</v>
      </c>
      <c r="C25" s="35">
        <v>0</v>
      </c>
      <c r="D25" s="36">
        <v>0</v>
      </c>
    </row>
    <row r="26" spans="2:9" ht="12.75" customHeight="1" x14ac:dyDescent="0.2">
      <c r="B26" s="10" t="s">
        <v>19</v>
      </c>
      <c r="C26" s="35">
        <v>0</v>
      </c>
      <c r="D26" s="36">
        <v>0</v>
      </c>
    </row>
    <row r="27" spans="2:9" ht="12.75" customHeight="1" x14ac:dyDescent="0.2">
      <c r="B27" s="10" t="s">
        <v>20</v>
      </c>
      <c r="C27" s="35">
        <v>21345989</v>
      </c>
      <c r="D27" s="36">
        <v>49221826</v>
      </c>
    </row>
    <row r="28" spans="2:9" ht="15" customHeight="1" x14ac:dyDescent="0.2">
      <c r="B28" s="9" t="s">
        <v>21</v>
      </c>
      <c r="C28" s="33">
        <f>C11+C19+C22</f>
        <v>79888495579</v>
      </c>
      <c r="D28" s="34">
        <f>D11+D19+D22</f>
        <v>78617316245</v>
      </c>
    </row>
    <row r="29" spans="2:9" ht="17.25" customHeight="1" x14ac:dyDescent="0.2">
      <c r="B29" s="14" t="s">
        <v>22</v>
      </c>
      <c r="C29" s="37"/>
      <c r="D29" s="38"/>
    </row>
    <row r="30" spans="2:9" ht="14.25" customHeight="1" x14ac:dyDescent="0.2">
      <c r="B30" s="9" t="s">
        <v>23</v>
      </c>
      <c r="C30" s="33">
        <f>SUM(C31:C33)</f>
        <v>37607503363</v>
      </c>
      <c r="D30" s="34">
        <f>SUM(D31:D33)</f>
        <v>36246942393</v>
      </c>
    </row>
    <row r="31" spans="2:9" ht="12" customHeight="1" x14ac:dyDescent="0.2">
      <c r="B31" s="10" t="s">
        <v>24</v>
      </c>
      <c r="C31" s="35">
        <v>32221807596</v>
      </c>
      <c r="D31" s="36">
        <v>30090098706</v>
      </c>
      <c r="I31" s="15"/>
    </row>
    <row r="32" spans="2:9" ht="9.75" customHeight="1" x14ac:dyDescent="0.2">
      <c r="B32" s="10" t="s">
        <v>25</v>
      </c>
      <c r="C32" s="35">
        <v>807664844</v>
      </c>
      <c r="D32" s="36">
        <v>879654710</v>
      </c>
    </row>
    <row r="33" spans="2:9" ht="9.75" customHeight="1" x14ac:dyDescent="0.2">
      <c r="B33" s="10" t="s">
        <v>26</v>
      </c>
      <c r="C33" s="35">
        <v>4578030923</v>
      </c>
      <c r="D33" s="36">
        <v>5277188977</v>
      </c>
    </row>
    <row r="34" spans="2:9" s="16" customFormat="1" ht="12.75" customHeight="1" x14ac:dyDescent="0.2">
      <c r="B34" s="13" t="s">
        <v>27</v>
      </c>
      <c r="C34" s="39">
        <f>SUM(C35:C43)</f>
        <v>26698875325</v>
      </c>
      <c r="D34" s="40">
        <f>SUM(D35:D43)</f>
        <v>26068685054</v>
      </c>
    </row>
    <row r="35" spans="2:9" s="16" customFormat="1" x14ac:dyDescent="0.2">
      <c r="B35" s="12" t="s">
        <v>28</v>
      </c>
      <c r="C35" s="41">
        <v>9187462310</v>
      </c>
      <c r="D35" s="42">
        <v>8694728173</v>
      </c>
      <c r="I35" s="17"/>
    </row>
    <row r="36" spans="2:9" s="16" customFormat="1" ht="11.25" customHeight="1" x14ac:dyDescent="0.2">
      <c r="B36" s="18" t="s">
        <v>29</v>
      </c>
      <c r="C36" s="41">
        <v>16029432723</v>
      </c>
      <c r="D36" s="42">
        <v>15330264646</v>
      </c>
    </row>
    <row r="37" spans="2:9" s="16" customFormat="1" ht="10.5" customHeight="1" x14ac:dyDescent="0.2">
      <c r="B37" s="18" t="s">
        <v>30</v>
      </c>
      <c r="C37" s="41">
        <v>264562699</v>
      </c>
      <c r="D37" s="42">
        <v>876872334</v>
      </c>
    </row>
    <row r="38" spans="2:9" s="16" customFormat="1" ht="9.75" customHeight="1" x14ac:dyDescent="0.2">
      <c r="B38" s="18" t="s">
        <v>31</v>
      </c>
      <c r="C38" s="41">
        <v>1193447271</v>
      </c>
      <c r="D38" s="42">
        <v>1159513881</v>
      </c>
    </row>
    <row r="39" spans="2:9" s="16" customFormat="1" ht="9.75" customHeight="1" x14ac:dyDescent="0.2">
      <c r="B39" s="18" t="s">
        <v>32</v>
      </c>
      <c r="C39" s="41">
        <v>1972883</v>
      </c>
      <c r="D39" s="42">
        <v>2314247</v>
      </c>
    </row>
    <row r="40" spans="2:9" s="16" customFormat="1" ht="12" customHeight="1" x14ac:dyDescent="0.2">
      <c r="B40" s="12" t="s">
        <v>33</v>
      </c>
      <c r="C40" s="41">
        <v>21920879</v>
      </c>
      <c r="D40" s="42">
        <v>4991773</v>
      </c>
    </row>
    <row r="41" spans="2:9" s="16" customFormat="1" ht="9.75" customHeight="1" x14ac:dyDescent="0.2">
      <c r="B41" s="18" t="s">
        <v>34</v>
      </c>
      <c r="C41" s="41">
        <v>0</v>
      </c>
      <c r="D41" s="42">
        <v>0</v>
      </c>
    </row>
    <row r="42" spans="2:9" s="16" customFormat="1" ht="10.9" customHeight="1" x14ac:dyDescent="0.2">
      <c r="B42" s="18" t="s">
        <v>35</v>
      </c>
      <c r="C42" s="41">
        <v>0</v>
      </c>
      <c r="D42" s="42">
        <v>0</v>
      </c>
    </row>
    <row r="43" spans="2:9" s="16" customFormat="1" ht="10.9" customHeight="1" x14ac:dyDescent="0.2">
      <c r="B43" s="19" t="s">
        <v>36</v>
      </c>
      <c r="C43" s="41">
        <v>76560</v>
      </c>
      <c r="D43" s="42">
        <v>0</v>
      </c>
    </row>
    <row r="44" spans="2:9" s="16" customFormat="1" ht="12.75" customHeight="1" x14ac:dyDescent="0.2">
      <c r="B44" s="13" t="s">
        <v>37</v>
      </c>
      <c r="C44" s="43">
        <f>SUM(C45:C47)</f>
        <v>13190993071</v>
      </c>
      <c r="D44" s="44">
        <f>SUM(D45:D47)</f>
        <v>13172474377</v>
      </c>
    </row>
    <row r="45" spans="2:9" s="16" customFormat="1" ht="12" customHeight="1" x14ac:dyDescent="0.2">
      <c r="B45" s="19" t="s">
        <v>38</v>
      </c>
      <c r="C45" s="35">
        <v>6943114174</v>
      </c>
      <c r="D45" s="36">
        <v>6803468290</v>
      </c>
    </row>
    <row r="46" spans="2:9" s="16" customFormat="1" ht="10.5" customHeight="1" x14ac:dyDescent="0.2">
      <c r="B46" s="19" t="s">
        <v>39</v>
      </c>
      <c r="C46" s="35">
        <v>5926970411</v>
      </c>
      <c r="D46" s="36">
        <v>6016362256</v>
      </c>
    </row>
    <row r="47" spans="2:9" s="16" customFormat="1" ht="10.9" customHeight="1" x14ac:dyDescent="0.2">
      <c r="B47" s="18" t="s">
        <v>40</v>
      </c>
      <c r="C47" s="35">
        <v>320908486</v>
      </c>
      <c r="D47" s="36">
        <v>352643831</v>
      </c>
    </row>
    <row r="48" spans="2:9" s="16" customFormat="1" x14ac:dyDescent="0.2">
      <c r="B48" s="13" t="s">
        <v>41</v>
      </c>
      <c r="C48" s="39">
        <f>SUM(C49:C53)</f>
        <v>1332666246</v>
      </c>
      <c r="D48" s="40">
        <f>SUM(D49:D53)</f>
        <v>1486875817</v>
      </c>
    </row>
    <row r="49" spans="2:4" s="16" customFormat="1" ht="12" customHeight="1" x14ac:dyDescent="0.2">
      <c r="B49" s="19" t="s">
        <v>42</v>
      </c>
      <c r="C49" s="35">
        <v>1317385097</v>
      </c>
      <c r="D49" s="36">
        <v>1429211166</v>
      </c>
    </row>
    <row r="50" spans="2:4" s="16" customFormat="1" ht="11.25" customHeight="1" x14ac:dyDescent="0.2">
      <c r="B50" s="19" t="s">
        <v>43</v>
      </c>
      <c r="C50" s="35">
        <v>4377</v>
      </c>
      <c r="D50" s="36">
        <v>42924043</v>
      </c>
    </row>
    <row r="51" spans="2:4" s="16" customFormat="1" ht="11.25" customHeight="1" x14ac:dyDescent="0.2">
      <c r="B51" s="19" t="s">
        <v>44</v>
      </c>
      <c r="C51" s="35">
        <v>15276772</v>
      </c>
      <c r="D51" s="36">
        <v>14660859</v>
      </c>
    </row>
    <row r="52" spans="2:4" s="16" customFormat="1" ht="11.25" customHeight="1" x14ac:dyDescent="0.2">
      <c r="B52" s="19" t="s">
        <v>45</v>
      </c>
      <c r="C52" s="35">
        <v>0</v>
      </c>
      <c r="D52" s="36">
        <v>79749</v>
      </c>
    </row>
    <row r="53" spans="2:4" s="16" customFormat="1" ht="11.25" customHeight="1" x14ac:dyDescent="0.2">
      <c r="B53" s="19" t="s">
        <v>46</v>
      </c>
      <c r="C53" s="35">
        <v>0</v>
      </c>
      <c r="D53" s="36">
        <v>0</v>
      </c>
    </row>
    <row r="54" spans="2:4" s="16" customFormat="1" ht="12.75" customHeight="1" x14ac:dyDescent="0.2">
      <c r="B54" s="13" t="s">
        <v>47</v>
      </c>
      <c r="C54" s="43">
        <f>SUM(C55:C60)</f>
        <v>14418574</v>
      </c>
      <c r="D54" s="44">
        <f>SUM(D55:D60)</f>
        <v>312921773</v>
      </c>
    </row>
    <row r="55" spans="2:4" s="16" customFormat="1" ht="13.5" customHeight="1" x14ac:dyDescent="0.2">
      <c r="B55" s="12" t="s">
        <v>48</v>
      </c>
      <c r="C55" s="41">
        <v>14345396</v>
      </c>
      <c r="D55" s="42">
        <v>312921475</v>
      </c>
    </row>
    <row r="56" spans="2:4" s="16" customFormat="1" ht="12" customHeight="1" x14ac:dyDescent="0.2">
      <c r="B56" s="19" t="s">
        <v>49</v>
      </c>
      <c r="C56" s="41">
        <v>0</v>
      </c>
      <c r="D56" s="42">
        <v>0</v>
      </c>
    </row>
    <row r="57" spans="2:4" s="16" customFormat="1" ht="12" customHeight="1" x14ac:dyDescent="0.2">
      <c r="B57" s="19" t="s">
        <v>50</v>
      </c>
      <c r="C57" s="41">
        <v>0</v>
      </c>
      <c r="D57" s="42">
        <v>0</v>
      </c>
    </row>
    <row r="58" spans="2:4" s="16" customFormat="1" ht="13.5" customHeight="1" x14ac:dyDescent="0.2">
      <c r="B58" s="20" t="s">
        <v>51</v>
      </c>
      <c r="C58" s="41">
        <v>0</v>
      </c>
      <c r="D58" s="42">
        <v>0</v>
      </c>
    </row>
    <row r="59" spans="2:4" s="16" customFormat="1" ht="12" customHeight="1" x14ac:dyDescent="0.2">
      <c r="B59" s="19" t="s">
        <v>52</v>
      </c>
      <c r="C59" s="41">
        <v>0</v>
      </c>
      <c r="D59" s="42">
        <v>0</v>
      </c>
    </row>
    <row r="60" spans="2:4" s="16" customFormat="1" ht="12" customHeight="1" x14ac:dyDescent="0.2">
      <c r="B60" s="19" t="s">
        <v>53</v>
      </c>
      <c r="C60" s="41">
        <v>73178</v>
      </c>
      <c r="D60" s="42">
        <v>298</v>
      </c>
    </row>
    <row r="61" spans="2:4" ht="12.75" customHeight="1" x14ac:dyDescent="0.2">
      <c r="B61" s="9" t="s">
        <v>54</v>
      </c>
      <c r="C61" s="39">
        <f>SUM(C62)</f>
        <v>10731308</v>
      </c>
      <c r="D61" s="40">
        <f>SUM(D62)</f>
        <v>0</v>
      </c>
    </row>
    <row r="62" spans="2:4" ht="12.75" customHeight="1" x14ac:dyDescent="0.2">
      <c r="B62" s="10" t="s">
        <v>55</v>
      </c>
      <c r="C62" s="35">
        <v>10731308</v>
      </c>
      <c r="D62" s="36">
        <v>0</v>
      </c>
    </row>
    <row r="63" spans="2:4" ht="15" customHeight="1" x14ac:dyDescent="0.2">
      <c r="B63" s="9" t="s">
        <v>56</v>
      </c>
      <c r="C63" s="45">
        <f>C30+C34+C44+C48+C54+C61</f>
        <v>78855187887</v>
      </c>
      <c r="D63" s="46">
        <f>D30+D34+D44+D48+D54+D61</f>
        <v>77287899414</v>
      </c>
    </row>
    <row r="64" spans="2:4" ht="12.75" customHeight="1" thickBot="1" x14ac:dyDescent="0.25">
      <c r="B64" s="14" t="s">
        <v>57</v>
      </c>
      <c r="C64" s="52">
        <f>C28-C63</f>
        <v>1033307692</v>
      </c>
      <c r="D64" s="51">
        <f>D28-D63</f>
        <v>1329416831</v>
      </c>
    </row>
    <row r="65" spans="2:11" ht="3" customHeight="1" thickTop="1" x14ac:dyDescent="0.2">
      <c r="B65" s="14"/>
      <c r="C65" s="21"/>
      <c r="D65" s="22"/>
    </row>
    <row r="66" spans="2:11" ht="2.25" customHeight="1" thickBot="1" x14ac:dyDescent="0.25">
      <c r="B66" s="23"/>
      <c r="C66" s="24"/>
      <c r="D66" s="25"/>
    </row>
    <row r="67" spans="2:11" ht="5.25" customHeight="1" x14ac:dyDescent="0.2">
      <c r="B67" s="26"/>
      <c r="C67" s="26"/>
      <c r="D67" s="26"/>
    </row>
    <row r="68" spans="2:11" x14ac:dyDescent="0.2">
      <c r="C68" s="27"/>
      <c r="D68" s="28"/>
      <c r="E68" s="28"/>
      <c r="F68" s="26"/>
      <c r="G68" s="26"/>
      <c r="H68" s="27"/>
      <c r="I68" s="27"/>
      <c r="J68" s="28"/>
      <c r="K68" s="26"/>
    </row>
    <row r="69" spans="2:11" x14ac:dyDescent="0.2">
      <c r="C69" s="27"/>
      <c r="D69" s="28"/>
      <c r="E69" s="28"/>
      <c r="F69" s="26"/>
      <c r="G69" s="26"/>
      <c r="H69" s="27"/>
      <c r="I69" s="27"/>
      <c r="J69" s="28"/>
      <c r="K69" s="26"/>
    </row>
    <row r="70" spans="2:11" x14ac:dyDescent="0.2">
      <c r="C70" s="26"/>
      <c r="D70" s="26"/>
      <c r="E70" s="26"/>
      <c r="F70" s="26"/>
      <c r="G70" s="26"/>
      <c r="H70" s="26"/>
      <c r="I70" s="26"/>
      <c r="J70" s="26"/>
      <c r="K70" s="26"/>
    </row>
    <row r="71" spans="2:11" ht="9.75" customHeight="1" x14ac:dyDescent="0.2">
      <c r="C71" s="26"/>
      <c r="D71" s="26"/>
      <c r="E71" s="26"/>
      <c r="F71" s="26"/>
      <c r="G71" s="26"/>
      <c r="H71" s="26"/>
      <c r="I71" s="26"/>
      <c r="J71" s="26"/>
      <c r="K71" s="26"/>
    </row>
    <row r="72" spans="2:11" ht="10.5" customHeight="1" x14ac:dyDescent="0.2">
      <c r="C72" s="26"/>
      <c r="D72" s="26"/>
      <c r="E72" s="26"/>
      <c r="F72" s="26"/>
      <c r="G72" s="26"/>
      <c r="H72" s="26"/>
      <c r="I72" s="26"/>
      <c r="J72" s="26"/>
      <c r="K72" s="26"/>
    </row>
    <row r="73" spans="2:11" x14ac:dyDescent="0.2">
      <c r="C73" s="26"/>
      <c r="D73" s="26"/>
      <c r="E73" s="26"/>
      <c r="F73" s="26"/>
      <c r="G73" s="26"/>
      <c r="H73" s="26"/>
      <c r="I73" s="26"/>
      <c r="J73" s="26"/>
      <c r="K73" s="26"/>
    </row>
    <row r="74" spans="2:11" ht="12.75" customHeight="1" x14ac:dyDescent="0.2">
      <c r="D74" s="16"/>
      <c r="E74" s="16"/>
      <c r="F74" s="16"/>
      <c r="G74" s="26"/>
      <c r="H74" s="26"/>
      <c r="J74" s="16"/>
      <c r="K74" s="16"/>
    </row>
    <row r="75" spans="2:11" ht="40.5" customHeight="1" x14ac:dyDescent="0.2">
      <c r="B75" s="29" t="s">
        <v>58</v>
      </c>
      <c r="C75" s="53" t="s">
        <v>61</v>
      </c>
      <c r="D75" s="53"/>
      <c r="E75" s="16"/>
      <c r="F75" s="16"/>
      <c r="G75" s="26"/>
      <c r="H75" s="26"/>
      <c r="I75" s="30"/>
      <c r="J75" s="16"/>
      <c r="K75" s="16"/>
    </row>
    <row r="76" spans="2:11" ht="8.25" customHeight="1" x14ac:dyDescent="0.2">
      <c r="C76" s="26"/>
      <c r="D76" s="26"/>
      <c r="E76" s="26"/>
      <c r="F76" s="26"/>
      <c r="G76" s="26"/>
      <c r="H76" s="26"/>
      <c r="I76" s="26"/>
      <c r="J76" s="26"/>
      <c r="K76" s="26"/>
    </row>
    <row r="77" spans="2:11" x14ac:dyDescent="0.2">
      <c r="C77" s="26"/>
      <c r="D77" s="26"/>
      <c r="E77" s="26"/>
      <c r="F77" s="26"/>
      <c r="G77" s="26"/>
      <c r="H77" s="26"/>
      <c r="I77" s="26"/>
      <c r="J77" s="26"/>
      <c r="K77" s="26"/>
    </row>
    <row r="78" spans="2:11" x14ac:dyDescent="0.2">
      <c r="C78" s="26"/>
      <c r="D78" s="26"/>
      <c r="E78" s="26"/>
      <c r="F78" s="26"/>
      <c r="G78" s="26"/>
      <c r="H78" s="26"/>
      <c r="I78" s="26"/>
      <c r="J78" s="26"/>
      <c r="K78" s="26"/>
    </row>
    <row r="79" spans="2:11" ht="7.5" customHeight="1" x14ac:dyDescent="0.2">
      <c r="C79" s="26"/>
      <c r="D79" s="26"/>
      <c r="E79" s="26"/>
      <c r="F79" s="26"/>
      <c r="G79" s="26"/>
      <c r="H79" s="26"/>
      <c r="I79" s="26"/>
      <c r="J79" s="26"/>
      <c r="K79" s="26"/>
    </row>
    <row r="80" spans="2:11" ht="6" customHeight="1" x14ac:dyDescent="0.2"/>
  </sheetData>
  <mergeCells count="7">
    <mergeCell ref="C75:D75"/>
    <mergeCell ref="B2:D2"/>
    <mergeCell ref="B3:D3"/>
    <mergeCell ref="B4:D4"/>
    <mergeCell ref="B5:D5"/>
    <mergeCell ref="B6:D6"/>
    <mergeCell ref="B7:D7"/>
  </mergeCells>
  <printOptions horizontalCentered="1"/>
  <pageMargins left="0" right="0" top="7.874015748031496E-2" bottom="0" header="0.31496062992125984" footer="0.31496062992125984"/>
  <pageSetup paperSize="178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2022-05-03T21:37:45Z</cp:lastPrinted>
  <dcterms:created xsi:type="dcterms:W3CDTF">2021-11-06T00:01:58Z</dcterms:created>
  <dcterms:modified xsi:type="dcterms:W3CDTF">2022-05-20T22:28:48Z</dcterms:modified>
</cp:coreProperties>
</file>